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 INFORMATICA\Desktop\CUENTA PUBLICA ANUAL 2019 JAPAC\"/>
    </mc:Choice>
  </mc:AlternateContent>
  <bookViews>
    <workbookView xWindow="0" yWindow="0" windowWidth="21600" windowHeight="10080"/>
  </bookViews>
  <sheets>
    <sheet name="EA" sheetId="3" r:id="rId1"/>
  </sheets>
  <definedNames>
    <definedName name="_xlnm._FilterDatabase" localSheetId="0" hidden="1">EA!#REF!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D59" i="3" l="1"/>
  <c r="C59" i="3"/>
  <c r="D22" i="3"/>
  <c r="C22" i="3"/>
  <c r="D61" i="3" l="1"/>
  <c r="C61" i="3"/>
</calcChain>
</file>

<file path=xl/sharedStrings.xml><?xml version="1.0" encoding="utf-8"?>
<sst xmlns="http://schemas.openxmlformats.org/spreadsheetml/2006/main" count="74" uniqueCount="58">
  <si>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</si>
  <si>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</si>
  <si>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</si>
  <si>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</si>
  <si>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</si>
  <si>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</si>
  <si>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</si>
  <si>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</si>
  <si>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</si>
  <si>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</si>
  <si>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</si>
  <si>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</si>
  <si>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</si>
  <si>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</si>
  <si>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</si>
  <si>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</si>
  <si>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</si>
  <si>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</si>
  <si>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</si>
  <si>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</si>
  <si>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</si>
  <si>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</si>
  <si>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</si>
  <si>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</si>
  <si>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</si>
  <si>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</si>
  <si>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</si>
  <si>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</si>
  <si>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</si>
  <si>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</si>
  <si>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</si>
  <si>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</si>
  <si>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</si>
  <si>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</si>
  <si>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</si>
  <si>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</si>
  <si>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</si>
  <si>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</si>
  <si>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</si>
  <si>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</si>
  <si>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</si>
  <si>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</si>
  <si>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</si>
  <si>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</si>
  <si>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</si>
  <si>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</si>
  <si>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</si>
  <si>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</si>
  <si>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</si>
  <si>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</si>
  <si>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</si>
  <si>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</si>
  <si>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</si>
  <si>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</si>
  <si>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</si>
  <si>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</si>
  <si>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JUNTA DE AGUA POTABLE Y ALCANTARILLADO DE COMONFORT, GTO.
ESTADO DE ACTIVIDADES
Del 1 de Enero al AL 31 DE DICIEMBRE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</si>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</sst>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0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704850</xdr:colOff>
      <xdr:row>63</xdr:row>
      <xdr:rowOff>57150</xdr:rowOff>
    </xdr:from>
    <xdr:to>
      <xdr:col>3</xdr:col>
      <xdr:colOff>600076</xdr:colOff>
      <xdr:row>73</xdr:row>
      <xdr:rowOff>47624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9858375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tabSelected="1" zoomScaleNormal="100" workbookViewId="0">
      <selection sqref="A1:D1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5" ht="39.950000000000003" customHeight="1" x14ac:dyDescent="0.2">
      <c r="A1" s="33" t="s">
        <v>56</v>
      </c>
      <c r="B1" s="34"/>
      <c r="C1" s="34"/>
      <c r="D1" s="35"/>
    </row>
    <row r="2" spans="1:5" x14ac:dyDescent="0.2">
      <c r="A2" s="11"/>
      <c r="B2" s="8"/>
      <c r="C2" s="9">
        <v>2019</v>
      </c>
      <c r="D2" s="10">
        <v>2018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24925236.369999997</v>
      </c>
      <c r="D4" s="28">
        <f>SUM(D5:D11)</f>
        <v>20915328.040000003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0</v>
      </c>
      <c r="D8" s="30">
        <v>20393138.23</v>
      </c>
      <c r="E8" s="31">
        <v>4140</v>
      </c>
    </row>
    <row r="9" spans="1:5" x14ac:dyDescent="0.2">
      <c r="A9" s="19"/>
      <c r="B9" s="20" t="s">
        <v>47</v>
      </c>
      <c r="C9" s="29">
        <v>42352.08</v>
      </c>
      <c r="D9" s="30">
        <v>48754.39</v>
      </c>
      <c r="E9" s="31">
        <v>4150</v>
      </c>
    </row>
    <row r="10" spans="1:5" x14ac:dyDescent="0.2">
      <c r="A10" s="19"/>
      <c r="B10" s="20" t="s">
        <v>48</v>
      </c>
      <c r="C10" s="29">
        <v>0</v>
      </c>
      <c r="D10" s="30">
        <v>7200.48</v>
      </c>
      <c r="E10" s="31">
        <v>4160</v>
      </c>
    </row>
    <row r="11" spans="1:5" x14ac:dyDescent="0.2">
      <c r="A11" s="19"/>
      <c r="B11" s="20" t="s">
        <v>49</v>
      </c>
      <c r="C11" s="29">
        <v>24882884.289999999</v>
      </c>
      <c r="D11" s="30">
        <v>466234.94</v>
      </c>
      <c r="E11" s="31">
        <v>4170</v>
      </c>
    </row>
    <row r="12" spans="1:5" ht="34.5" customHeight="1" x14ac:dyDescent="0.2">
      <c r="A12" s="36" t="s">
        <v>50</v>
      </c>
      <c r="B12" s="37"/>
      <c r="C12" s="27">
        <f>SUM(C13:C14)</f>
        <v>599197</v>
      </c>
      <c r="D12" s="28">
        <f>SUM(D13:D14)</f>
        <v>1241141</v>
      </c>
      <c r="E12" s="31" t="s">
        <v>55</v>
      </c>
    </row>
    <row r="13" spans="1:5" ht="22.5" x14ac:dyDescent="0.2">
      <c r="A13" s="19"/>
      <c r="B13" s="26" t="s">
        <v>51</v>
      </c>
      <c r="C13" s="29">
        <v>0</v>
      </c>
      <c r="D13" s="30">
        <v>758101</v>
      </c>
      <c r="E13" s="31">
        <v>4210</v>
      </c>
    </row>
    <row r="14" spans="1:5" x14ac:dyDescent="0.2">
      <c r="A14" s="19"/>
      <c r="B14" s="20" t="s">
        <v>52</v>
      </c>
      <c r="C14" s="29">
        <v>599197</v>
      </c>
      <c r="D14" s="30">
        <v>483040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27286.32</v>
      </c>
      <c r="D15" s="28">
        <f>SUM(D16:D20)</f>
        <v>175958.12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27286.32</v>
      </c>
      <c r="D17" s="30">
        <v>175958.12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0</v>
      </c>
      <c r="D20" s="30">
        <v>0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25551719.689999998</v>
      </c>
      <c r="D22" s="3">
        <f>SUM(D4+D12+D15)</f>
        <v>22332427.160000004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22802794.049999997</v>
      </c>
      <c r="D25" s="28">
        <f>SUM(D26:D28)</f>
        <v>19586045.129999999</v>
      </c>
      <c r="E25" s="31" t="s">
        <v>55</v>
      </c>
    </row>
    <row r="26" spans="1:5" x14ac:dyDescent="0.2">
      <c r="A26" s="19"/>
      <c r="B26" s="20" t="s">
        <v>37</v>
      </c>
      <c r="C26" s="29">
        <v>9218932.5399999991</v>
      </c>
      <c r="D26" s="30">
        <v>7940316.7400000002</v>
      </c>
      <c r="E26" s="31">
        <v>5110</v>
      </c>
    </row>
    <row r="27" spans="1:5" x14ac:dyDescent="0.2">
      <c r="A27" s="19"/>
      <c r="B27" s="20" t="s">
        <v>16</v>
      </c>
      <c r="C27" s="29">
        <v>2227046.38</v>
      </c>
      <c r="D27" s="30">
        <v>2689329.28</v>
      </c>
      <c r="E27" s="31">
        <v>5120</v>
      </c>
    </row>
    <row r="28" spans="1:5" x14ac:dyDescent="0.2">
      <c r="A28" s="19"/>
      <c r="B28" s="20" t="s">
        <v>17</v>
      </c>
      <c r="C28" s="29">
        <v>11356815.130000001</v>
      </c>
      <c r="D28" s="30">
        <v>8956399.1099999994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58395.57</v>
      </c>
      <c r="D29" s="28">
        <f>SUM(D30:D38)</f>
        <v>80398.5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0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0</v>
      </c>
      <c r="D33" s="30">
        <v>0</v>
      </c>
      <c r="E33" s="31">
        <v>5240</v>
      </c>
    </row>
    <row r="34" spans="1:5" x14ac:dyDescent="0.2">
      <c r="A34" s="19"/>
      <c r="B34" s="20" t="s">
        <v>22</v>
      </c>
      <c r="C34" s="29">
        <v>58395.57</v>
      </c>
      <c r="D34" s="30">
        <v>80398.5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0</v>
      </c>
      <c r="D37" s="30">
        <v>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0</v>
      </c>
      <c r="D39" s="28">
        <f>SUM(D40:D42)</f>
        <v>0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0</v>
      </c>
      <c r="D42" s="30">
        <v>0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1225484.6299999999</v>
      </c>
      <c r="D49" s="28">
        <f>SUM(D50:D55)</f>
        <v>1477600.28</v>
      </c>
      <c r="E49" s="31" t="s">
        <v>55</v>
      </c>
    </row>
    <row r="50" spans="1:9" x14ac:dyDescent="0.2">
      <c r="A50" s="19"/>
      <c r="B50" s="20" t="s">
        <v>31</v>
      </c>
      <c r="C50" s="29">
        <v>1189892.75</v>
      </c>
      <c r="D50" s="30">
        <v>1303161.33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35591.879999999997</v>
      </c>
      <c r="D52" s="30">
        <v>174438.95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585849.01</v>
      </c>
      <c r="D56" s="28">
        <f>SUM(D57)</f>
        <v>0</v>
      </c>
      <c r="E56" s="31" t="s">
        <v>55</v>
      </c>
    </row>
    <row r="57" spans="1:9" x14ac:dyDescent="0.2">
      <c r="A57" s="19"/>
      <c r="B57" s="20" t="s">
        <v>38</v>
      </c>
      <c r="C57" s="29">
        <v>585849.01</v>
      </c>
      <c r="D57" s="30">
        <v>0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24672523.259999998</v>
      </c>
      <c r="D59" s="3">
        <f>SUM(D56+D49+D43+D39+D29+D25)</f>
        <v>21144043.91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879196.4299999997</v>
      </c>
      <c r="D61" s="28">
        <f>D22-D59</f>
        <v>1188383.2500000037</v>
      </c>
      <c r="E61" s="32" t="s">
        <v>55</v>
      </c>
    </row>
    <row r="62" spans="1:9" s="2" customFormat="1" x14ac:dyDescent="0.2">
      <c r="A62" s="22"/>
      <c r="B62" s="23"/>
      <c r="C62" s="24"/>
      <c r="D62" s="25"/>
      <c r="E62" s="5"/>
    </row>
    <row r="63" spans="1:9" s="7" customFormat="1" x14ac:dyDescent="0.2">
      <c r="B63" s="38" t="s">
        <v>57</v>
      </c>
      <c r="C63" s="38"/>
      <c r="D63" s="38"/>
      <c r="E63" s="39"/>
      <c r="F63" s="39"/>
      <c r="G63" s="39"/>
      <c r="H63" s="1"/>
      <c r="I63" s="1"/>
    </row>
  </sheetData>
  <sheetProtection formatCells="0" formatColumns="0" formatRows="0" autoFilter="0"/>
  <mergeCells count="3">
    <mergeCell ref="A1:D1"/>
    <mergeCell ref="A12:B12"/>
    <mergeCell ref="B63:G63"/>
  </mergeCells>
  <printOptions horizontalCentered="1"/>
  <pageMargins left="0.78740157480314965" right="0.59055118110236227" top="0.78740157480314965" bottom="0.78740157480314965" header="0.31496062992125984" footer="0.31496062992125984"/>
  <pageSetup scale="9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2018-03-04T05:17:13Z</cp:lastPrinted>
  <dcterms:created xsi:type="dcterms:W3CDTF">2012-12-11T20:29:16Z</dcterms:created>
  <dcterms:modified xsi:type="dcterms:W3CDTF">2020-04-16T19:14:28Z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